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cps\Documents\COMPRAS - ES GÁS\Contratações\500 - Licitação\Maio - 20\5000072020 - Alimentação\Edital e pareceres\18-05-2020\"/>
    </mc:Choice>
  </mc:AlternateContent>
  <bookViews>
    <workbookView xWindow="-120" yWindow="-120" windowWidth="20730" windowHeight="11160" tabRatio="832"/>
  </bookViews>
  <sheets>
    <sheet name="PPU - Serviços" sheetId="2" r:id="rId1"/>
    <sheet name="Materiais acessórios" sheetId="9" state="hidden" r:id="rId2"/>
  </sheets>
  <definedNames>
    <definedName name="_xlnm._FilterDatabase" localSheetId="0" hidden="1">'PPU - Serviços'!$B$7:$G$16</definedName>
    <definedName name="AC">#REF!</definedName>
    <definedName name="DF">#REF!</definedName>
    <definedName name="I.">#REF!</definedName>
    <definedName name="L.">#REF!</definedName>
    <definedName name="R.">#REF!</definedName>
    <definedName name="S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G13" i="2" l="1"/>
  <c r="G14" i="2" l="1"/>
  <c r="F15" i="2" s="1"/>
  <c r="F54" i="9"/>
  <c r="F55" i="9"/>
  <c r="F56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3" i="9"/>
</calcChain>
</file>

<file path=xl/comments1.xml><?xml version="1.0" encoding="utf-8"?>
<comments xmlns="http://schemas.openxmlformats.org/spreadsheetml/2006/main">
  <authors>
    <author>Irlanda</author>
  </authors>
  <commentList>
    <comment ref="D14" authorId="0" shapeId="0">
      <text>
        <r>
          <rPr>
            <sz val="9"/>
            <color indexed="81"/>
            <rFont val="Segoe UI"/>
            <charset val="1"/>
          </rPr>
          <t>INSERIR A TAXA ADM. NEGATIVA, SENDO ACEITÁVEL NO MÁXIMO 0,00%</t>
        </r>
      </text>
    </comment>
  </commentList>
</comments>
</file>

<file path=xl/sharedStrings.xml><?xml version="1.0" encoding="utf-8"?>
<sst xmlns="http://schemas.openxmlformats.org/spreadsheetml/2006/main" count="136" uniqueCount="87">
  <si>
    <t>ITEM</t>
  </si>
  <si>
    <t>DESCRIÇÃO</t>
  </si>
  <si>
    <t>PREÇO TOTAL (R$)</t>
  </si>
  <si>
    <t>m</t>
  </si>
  <si>
    <t>QTDE.</t>
  </si>
  <si>
    <t>PREÇO UNITÁRIO  (R$)</t>
  </si>
  <si>
    <t>m²</t>
  </si>
  <si>
    <t>m³</t>
  </si>
  <si>
    <t>kg</t>
  </si>
  <si>
    <t>pç</t>
  </si>
  <si>
    <t>TOTAL</t>
  </si>
  <si>
    <t>1</t>
  </si>
  <si>
    <t>Materias para cotação</t>
  </si>
  <si>
    <t xml:space="preserve">UNID. </t>
  </si>
  <si>
    <t>QTD.</t>
  </si>
  <si>
    <t>VALOR UNITÁRIO</t>
  </si>
  <si>
    <t>VALOR TOTAL</t>
  </si>
  <si>
    <t>Cuva aço SCH 40 - 2"</t>
  </si>
  <si>
    <t xml:space="preserve">Unid. </t>
  </si>
  <si>
    <t>Cuva aço SCH 40 - 4"</t>
  </si>
  <si>
    <t>Cuva aço SCH 40 - 6"</t>
  </si>
  <si>
    <t>Flanges aço 150# - 2"</t>
  </si>
  <si>
    <t>Flanges aço 300# - 2"</t>
  </si>
  <si>
    <t>Flanges aço 150# - 4"</t>
  </si>
  <si>
    <t>Flanges aço 300# - 8"</t>
  </si>
  <si>
    <t>Flange cego aço 300# - 2"</t>
  </si>
  <si>
    <t>Tê aço SCH 40 - 4 X 2"</t>
  </si>
  <si>
    <t>Colar aço 300# - 8 x 2"</t>
  </si>
  <si>
    <t>Colar encaixe aço 300# - 2 x 3/4"</t>
  </si>
  <si>
    <t>Redução aço SCH 40 - 6 x 4"</t>
  </si>
  <si>
    <t>Figura 8 aço 300# - 8"</t>
  </si>
  <si>
    <t>Figura 8 aço 300# - 2"</t>
  </si>
  <si>
    <t>Junta espiraflex 300" - 2"</t>
  </si>
  <si>
    <t>Junta espiraflex 150" - 2"</t>
  </si>
  <si>
    <t>Junta espiraflex 300" - 8"</t>
  </si>
  <si>
    <t>Válvula esfera 8" 300#</t>
  </si>
  <si>
    <t>Válvula esfera 2" 300#</t>
  </si>
  <si>
    <t>Válvula esfera 2" 150#</t>
  </si>
  <si>
    <t>Válvula esfera 3/4" 800#</t>
  </si>
  <si>
    <t>Tubo PEAD 180 mm</t>
  </si>
  <si>
    <t>Luva PEAD 180 mm</t>
  </si>
  <si>
    <t>Curva PEAD 180 mm</t>
  </si>
  <si>
    <t>Transição PEAD X AÇO 180 X 6"</t>
  </si>
  <si>
    <t>Kg</t>
  </si>
  <si>
    <t xml:space="preserve">Parafuso tipo parabolt 4 x 1/2" Unid. </t>
  </si>
  <si>
    <t xml:space="preserve">Parafuso tipo parabolt 3 x 3/16" Unid. </t>
  </si>
  <si>
    <t xml:space="preserve">Caixa inspeção aterramento Unid. </t>
  </si>
  <si>
    <t xml:space="preserve">Haste aterramento 3/4" x 2,40 m Unid. </t>
  </si>
  <si>
    <t xml:space="preserve"> Para raio tipo FRANKLIN Unid. </t>
  </si>
  <si>
    <t>Cabo cobre Nú 50 mm m</t>
  </si>
  <si>
    <t xml:space="preserve">Solda exotérmica Unid. </t>
  </si>
  <si>
    <t xml:space="preserve">Poste concreto 10 m Unid. </t>
  </si>
  <si>
    <t xml:space="preserve">Conector cabo 50mm na haste 3/4 Unid. </t>
  </si>
  <si>
    <t xml:space="preserve">Painel tipo BELGO 2,43 X 2,50 Unid. </t>
  </si>
  <si>
    <t xml:space="preserve">Poste fixação portão Unid. </t>
  </si>
  <si>
    <t xml:space="preserve">Poste fixação Gradil Unid. </t>
  </si>
  <si>
    <t xml:space="preserve">Portão pedestre Unid. </t>
  </si>
  <si>
    <t xml:space="preserve">Parafusos estojos  Unid. </t>
  </si>
  <si>
    <t>Cabo cobre Nú 35 mm m</t>
  </si>
  <si>
    <t>Madeirit plastificado 15 mm m²</t>
  </si>
  <si>
    <t>Tabuas pinho 2,5 mm m²</t>
  </si>
  <si>
    <t>Sarrafo pinho 2,5 mm x 5 cm m</t>
  </si>
  <si>
    <t>Prego 18 x 24 kg</t>
  </si>
  <si>
    <t>Vergalhão 1/4" kg</t>
  </si>
  <si>
    <t>Vergalhão 5 mm" kg</t>
  </si>
  <si>
    <t>Arame recozido kg</t>
  </si>
  <si>
    <t>Tella tipo TELCOM kg</t>
  </si>
  <si>
    <t>Presilhas pç</t>
  </si>
  <si>
    <t>Areia m³</t>
  </si>
  <si>
    <t>Brita m³</t>
  </si>
  <si>
    <t>cimento  Kg</t>
  </si>
  <si>
    <t>Manta termocontrátil 2" pç</t>
  </si>
  <si>
    <t>Torofita m</t>
  </si>
  <si>
    <t>ÓRGÃO: ES GÁS</t>
  </si>
  <si>
    <t>COMPANHIA DE GÁS NATURAL DO ES</t>
  </si>
  <si>
    <t>UNID.</t>
  </si>
  <si>
    <t>1.1.</t>
  </si>
  <si>
    <t>1.2.</t>
  </si>
  <si>
    <t>LICITANTE</t>
  </si>
  <si>
    <t>SERVIÇOS DE IMPLANTAÇÃO, ORGANIZAÇÃO, GERENCIAMENTO, ADMINISTRAÇÃO E DISTRIBUIÇÃO DE BENEFÍCIOS DE ALIMENTAÇÃO E REFEIÇÃO, ATRAVÉS DE CARTÃO ELETRÔNICO PARA TODOS OS EMPREGADOS</t>
  </si>
  <si>
    <t>Serviços de Implantação, Organização, Gerenciamento, Administração e Distribuição de benefícios de alimentação e refeição, através de cartão eletrônico para todos os empregados da ES GÁS</t>
  </si>
  <si>
    <t>Vale refeição e/ou alimentação</t>
  </si>
  <si>
    <t>UNID</t>
  </si>
  <si>
    <t xml:space="preserve">Valor total por extenso: </t>
  </si>
  <si>
    <t>%</t>
  </si>
  <si>
    <t>Taxa de Administração (Taxa negativa, sendo aceitável no máximo 0,00%)</t>
  </si>
  <si>
    <t xml:space="preserve">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</si>
</sst>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9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164" fontId="5" fillId="0" borderId="0" xfId="2" applyNumberFormat="1" applyFont="1"/>
    <xf numFmtId="0" fontId="5" fillId="0" borderId="0" xfId="0" applyFont="1" applyFill="1"/>
    <xf numFmtId="0" fontId="5" fillId="0" borderId="0" xfId="2" applyNumberFormat="1" applyFont="1" applyAlignment="1">
      <alignment horizontal="left"/>
    </xf>
    <xf numFmtId="44" fontId="18" fillId="2" borderId="21" xfId="1" applyFont="1" applyFill="1" applyBorder="1" applyAlignment="1">
      <alignment horizontal="center" vertical="center"/>
    </xf>
    <xf numFmtId="0" fontId="19" fillId="0" borderId="0" xfId="0" applyFont="1" applyFill="1"/>
    <xf numFmtId="0" fontId="3" fillId="2" borderId="9" xfId="4" applyFill="1" applyBorder="1" applyAlignment="1">
      <alignment horizontal="center"/>
    </xf>
    <xf numFmtId="0" fontId="3" fillId="2" borderId="0" xfId="4" applyFill="1"/>
    <xf numFmtId="2" fontId="3" fillId="2" borderId="9" xfId="4" applyNumberFormat="1" applyFill="1" applyBorder="1" applyAlignment="1">
      <alignment horizontal="center"/>
    </xf>
    <xf numFmtId="0" fontId="3" fillId="2" borderId="0" xfId="4" applyFill="1" applyAlignment="1">
      <alignment horizontal="center"/>
    </xf>
    <xf numFmtId="0" fontId="23" fillId="2" borderId="9" xfId="4" applyFont="1" applyFill="1" applyBorder="1" applyAlignment="1">
      <alignment vertical="center" wrapText="1"/>
    </xf>
    <xf numFmtId="0" fontId="23" fillId="2" borderId="9" xfId="4" applyFont="1" applyFill="1" applyBorder="1" applyAlignment="1">
      <alignment horizontal="center" vertical="center"/>
    </xf>
    <xf numFmtId="0" fontId="23" fillId="2" borderId="9" xfId="4" applyFont="1" applyFill="1" applyBorder="1" applyAlignment="1">
      <alignment vertical="center"/>
    </xf>
    <xf numFmtId="0" fontId="3" fillId="2" borderId="9" xfId="4" applyFill="1" applyBorder="1" applyAlignment="1">
      <alignment wrapText="1"/>
    </xf>
    <xf numFmtId="0" fontId="3" fillId="2" borderId="9" xfId="4" applyFill="1" applyBorder="1"/>
    <xf numFmtId="0" fontId="3" fillId="2" borderId="0" xfId="4" applyFill="1" applyAlignment="1">
      <alignment wrapText="1"/>
    </xf>
    <xf numFmtId="2" fontId="3" fillId="2" borderId="0" xfId="4" applyNumberFormat="1" applyFill="1" applyAlignment="1">
      <alignment horizontal="center"/>
    </xf>
    <xf numFmtId="0" fontId="21" fillId="4" borderId="9" xfId="4" applyFont="1" applyFill="1" applyBorder="1" applyAlignment="1">
      <alignment horizontal="center"/>
    </xf>
    <xf numFmtId="0" fontId="22" fillId="4" borderId="9" xfId="4" applyFont="1" applyFill="1" applyBorder="1" applyAlignment="1">
      <alignment horizontal="center" vertical="center"/>
    </xf>
    <xf numFmtId="2" fontId="21" fillId="4" borderId="9" xfId="4" applyNumberFormat="1" applyFont="1" applyFill="1" applyBorder="1" applyAlignment="1">
      <alignment horizontal="center"/>
    </xf>
    <xf numFmtId="0" fontId="3" fillId="4" borderId="9" xfId="4" applyFill="1" applyBorder="1" applyAlignment="1">
      <alignment horizontal="center"/>
    </xf>
    <xf numFmtId="0" fontId="15" fillId="2" borderId="0" xfId="0" applyFont="1" applyFill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20" fillId="3" borderId="3" xfId="1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0" fillId="5" borderId="22" xfId="0" applyNumberFormat="1" applyFont="1" applyFill="1" applyBorder="1" applyAlignment="1">
      <alignment horizontal="center" vertical="center"/>
    </xf>
    <xf numFmtId="49" fontId="18" fillId="6" borderId="24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18" fillId="6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44" fontId="18" fillId="2" borderId="26" xfId="1" applyFont="1" applyFill="1" applyBorder="1" applyAlignment="1">
      <alignment horizontal="center" vertical="center"/>
    </xf>
    <xf numFmtId="44" fontId="15" fillId="2" borderId="0" xfId="0" applyNumberFormat="1" applyFont="1" applyFill="1"/>
    <xf numFmtId="4" fontId="7" fillId="7" borderId="2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1" fillId="4" borderId="9" xfId="4" applyFont="1" applyFill="1" applyBorder="1" applyAlignment="1">
      <alignment horizontal="center" wrapText="1"/>
    </xf>
  </cellXfs>
  <cellStyles count="10">
    <cellStyle name="Moeda" xfId="1" builtinId="4"/>
    <cellStyle name="Moeda 2" xfId="7"/>
    <cellStyle name="Normal" xfId="0" builtinId="0"/>
    <cellStyle name="Normal 2" xfId="3"/>
    <cellStyle name="Normal 3" xfId="4"/>
    <cellStyle name="Normal 4" xfId="5"/>
    <cellStyle name="Normal 5" xfId="6"/>
    <cellStyle name="Porcentagem" xfId="2" builtinId="5"/>
    <cellStyle name="Porcentagem 2" xfId="9"/>
    <cellStyle name="Vírgula 2" xfId="8"/>
  </cellStyles>
  <dxfs count="0"/>
  <tableStyles count="0" defaultTableStyle="TableStyleMedium2" defaultPivotStyle="PivotStyleLight16"/>
  <colors>
    <mruColors>
      <color rgb="FF820000"/>
      <color rgb="FFFF33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cas Magalhães Torres" id="{F3847BAF-8B96-4E47-9BA4-4C8F299B26A9}" userId="S::lucas.torres@esgasbr.onmicrosoft.com::1c3f82c1-072e-46a8-a612-caa8ab2ae938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0-05-08T01:17:57.09" personId="{F3847BAF-8B96-4E47-9BA4-4C8F299B26A9}" id="{447C3D26-0815-4106-86FF-EFE614118D30}">
    <text>AJUSTE NO TEXTO EM VERMELHO NO COMENTÁRIO DA CELULA E NO FORMATO DA TAXA 0,00 (COM 2 CASAS DECIMAIS)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90" zoomScaleNormal="90" workbookViewId="0">
      <selection activeCell="B7" sqref="B7:G7"/>
    </sheetView>
  </sheetViews>
  <sheetFormatPr defaultColWidth="9.140625" defaultRowHeight="12.75" x14ac:dyDescent="0.2"/>
  <cols>
    <col min="1" max="1" width="2.7109375" style="1" customWidth="1"/>
    <col min="2" max="2" width="7.140625" style="3" customWidth="1"/>
    <col min="3" max="3" width="106" style="35" customWidth="1"/>
    <col min="4" max="4" width="8.140625" style="15" customWidth="1"/>
    <col min="5" max="5" width="8.140625" style="1" customWidth="1"/>
    <col min="6" max="6" width="21.85546875" style="2" customWidth="1"/>
    <col min="7" max="7" width="23.42578125" style="2" bestFit="1" customWidth="1"/>
    <col min="8" max="8" width="15.28515625" style="1" bestFit="1" customWidth="1"/>
    <col min="9" max="16384" width="9.140625" style="1"/>
  </cols>
  <sheetData>
    <row r="1" spans="2:8" s="4" customFormat="1" ht="12.75" customHeight="1" thickBot="1" x14ac:dyDescent="0.25">
      <c r="B1" s="97"/>
      <c r="C1" s="97"/>
      <c r="D1" s="97"/>
      <c r="E1" s="97"/>
      <c r="F1" s="97"/>
      <c r="G1" s="97"/>
    </row>
    <row r="2" spans="2:8" s="4" customFormat="1" x14ac:dyDescent="0.2">
      <c r="B2" s="105" t="s">
        <v>86</v>
      </c>
      <c r="C2" s="106"/>
      <c r="D2" s="106"/>
      <c r="E2" s="106"/>
      <c r="F2" s="106"/>
      <c r="G2" s="107"/>
    </row>
    <row r="3" spans="2:8" s="4" customFormat="1" x14ac:dyDescent="0.2">
      <c r="B3" s="108"/>
      <c r="C3" s="109"/>
      <c r="D3" s="109"/>
      <c r="E3" s="109"/>
      <c r="F3" s="109"/>
      <c r="G3" s="110"/>
    </row>
    <row r="4" spans="2:8" s="4" customFormat="1" ht="12.75" customHeight="1" x14ac:dyDescent="0.2">
      <c r="B4" s="108"/>
      <c r="C4" s="109"/>
      <c r="D4" s="109"/>
      <c r="E4" s="109"/>
      <c r="F4" s="109"/>
      <c r="G4" s="110"/>
    </row>
    <row r="5" spans="2:8" s="4" customFormat="1" x14ac:dyDescent="0.2">
      <c r="B5" s="108"/>
      <c r="C5" s="109"/>
      <c r="D5" s="109"/>
      <c r="E5" s="109"/>
      <c r="F5" s="109"/>
      <c r="G5" s="110"/>
    </row>
    <row r="6" spans="2:8" s="5" customFormat="1" ht="13.5" thickBot="1" x14ac:dyDescent="0.25">
      <c r="B6" s="111"/>
      <c r="C6" s="112"/>
      <c r="D6" s="112"/>
      <c r="E6" s="112"/>
      <c r="F6" s="112"/>
      <c r="G6" s="113"/>
    </row>
    <row r="7" spans="2:8" s="6" customFormat="1" ht="41.25" customHeight="1" thickBot="1" x14ac:dyDescent="0.25">
      <c r="B7" s="98" t="s">
        <v>79</v>
      </c>
      <c r="C7" s="99"/>
      <c r="D7" s="99"/>
      <c r="E7" s="99"/>
      <c r="F7" s="99"/>
      <c r="G7" s="100"/>
    </row>
    <row r="8" spans="2:8" s="6" customFormat="1" ht="26.25" customHeight="1" thickBot="1" x14ac:dyDescent="0.25">
      <c r="B8" s="10"/>
      <c r="C8" s="13" t="s">
        <v>73</v>
      </c>
      <c r="D8" s="11"/>
      <c r="E8" s="11"/>
      <c r="F8" s="11"/>
      <c r="G8" s="12"/>
    </row>
    <row r="9" spans="2:8" s="7" customFormat="1" ht="14.45" customHeight="1" x14ac:dyDescent="0.2">
      <c r="B9" s="102" t="s">
        <v>0</v>
      </c>
      <c r="C9" s="88" t="s">
        <v>1</v>
      </c>
      <c r="D9" s="91" t="s">
        <v>4</v>
      </c>
      <c r="E9" s="94" t="s">
        <v>75</v>
      </c>
      <c r="F9" s="101" t="s">
        <v>5</v>
      </c>
      <c r="G9" s="101" t="s">
        <v>2</v>
      </c>
    </row>
    <row r="10" spans="2:8" s="7" customFormat="1" ht="12" customHeight="1" x14ac:dyDescent="0.2">
      <c r="B10" s="103"/>
      <c r="C10" s="89"/>
      <c r="D10" s="92"/>
      <c r="E10" s="95"/>
      <c r="F10" s="95"/>
      <c r="G10" s="95"/>
    </row>
    <row r="11" spans="2:8" s="7" customFormat="1" ht="3" customHeight="1" thickBot="1" x14ac:dyDescent="0.25">
      <c r="B11" s="104"/>
      <c r="C11" s="90"/>
      <c r="D11" s="93"/>
      <c r="E11" s="96"/>
      <c r="F11" s="96"/>
      <c r="G11" s="96"/>
    </row>
    <row r="12" spans="2:8" s="18" customFormat="1" ht="30" x14ac:dyDescent="0.25">
      <c r="B12" s="43" t="s">
        <v>11</v>
      </c>
      <c r="C12" s="45" t="s">
        <v>80</v>
      </c>
      <c r="D12" s="39"/>
      <c r="E12" s="41"/>
      <c r="F12" s="38"/>
      <c r="G12" s="38"/>
    </row>
    <row r="13" spans="2:8" s="18" customFormat="1" ht="16.5" customHeight="1" x14ac:dyDescent="0.25">
      <c r="B13" s="44" t="s">
        <v>76</v>
      </c>
      <c r="C13" s="46" t="s">
        <v>81</v>
      </c>
      <c r="D13" s="40">
        <v>262</v>
      </c>
      <c r="E13" s="42" t="s">
        <v>82</v>
      </c>
      <c r="F13" s="17">
        <v>743.82</v>
      </c>
      <c r="G13" s="17">
        <f>F13*D13</f>
        <v>194880.84000000003</v>
      </c>
    </row>
    <row r="14" spans="2:8" s="34" customFormat="1" ht="16.5" customHeight="1" thickBot="1" x14ac:dyDescent="0.25">
      <c r="B14" s="47" t="s">
        <v>77</v>
      </c>
      <c r="C14" s="48" t="s">
        <v>85</v>
      </c>
      <c r="D14" s="52"/>
      <c r="E14" s="49" t="s">
        <v>84</v>
      </c>
      <c r="F14" s="50">
        <f>F13*D14/100</f>
        <v>0</v>
      </c>
      <c r="G14" s="50">
        <f>G13*D14/100</f>
        <v>0</v>
      </c>
      <c r="H14" s="51"/>
    </row>
    <row r="15" spans="2:8" ht="18" customHeight="1" x14ac:dyDescent="0.2">
      <c r="B15" s="81"/>
      <c r="C15" s="82"/>
      <c r="D15" s="61" t="s">
        <v>10</v>
      </c>
      <c r="E15" s="62"/>
      <c r="F15" s="65">
        <f>G13+G14</f>
        <v>194880.84000000003</v>
      </c>
      <c r="G15" s="66"/>
    </row>
    <row r="16" spans="2:8" ht="12" customHeight="1" thickBot="1" x14ac:dyDescent="0.25">
      <c r="B16" s="83"/>
      <c r="C16" s="84"/>
      <c r="D16" s="63"/>
      <c r="E16" s="64"/>
      <c r="F16" s="67"/>
      <c r="G16" s="68"/>
    </row>
    <row r="17" spans="1:7" ht="24" customHeight="1" thickBot="1" x14ac:dyDescent="0.25">
      <c r="B17" s="85" t="s">
        <v>83</v>
      </c>
      <c r="C17" s="86"/>
      <c r="D17" s="86"/>
      <c r="E17" s="86"/>
      <c r="F17" s="86"/>
      <c r="G17" s="87"/>
    </row>
    <row r="18" spans="1:7" ht="24" customHeight="1" x14ac:dyDescent="0.2">
      <c r="B18" s="53" t="s">
        <v>74</v>
      </c>
      <c r="C18" s="54"/>
      <c r="D18" s="69" t="s">
        <v>78</v>
      </c>
      <c r="E18" s="70"/>
      <c r="F18" s="70"/>
      <c r="G18" s="71"/>
    </row>
    <row r="19" spans="1:7" s="3" customFormat="1" ht="24" customHeight="1" thickBot="1" x14ac:dyDescent="0.25">
      <c r="A19" s="1"/>
      <c r="B19" s="55"/>
      <c r="C19" s="56"/>
      <c r="D19" s="72"/>
      <c r="E19" s="73"/>
      <c r="F19" s="73"/>
      <c r="G19" s="74"/>
    </row>
    <row r="20" spans="1:7" s="3" customFormat="1" ht="24" customHeight="1" x14ac:dyDescent="0.2">
      <c r="A20" s="1"/>
      <c r="B20" s="57"/>
      <c r="C20" s="58"/>
      <c r="D20" s="75"/>
      <c r="E20" s="76"/>
      <c r="F20" s="76"/>
      <c r="G20" s="77"/>
    </row>
    <row r="21" spans="1:7" s="3" customFormat="1" ht="24" customHeight="1" thickBot="1" x14ac:dyDescent="0.25">
      <c r="A21" s="1"/>
      <c r="B21" s="59"/>
      <c r="C21" s="60"/>
      <c r="D21" s="78"/>
      <c r="E21" s="79"/>
      <c r="F21" s="79"/>
      <c r="G21" s="80"/>
    </row>
    <row r="23" spans="1:7" x14ac:dyDescent="0.2">
      <c r="G23" s="14"/>
    </row>
    <row r="25" spans="1:7" s="3" customFormat="1" x14ac:dyDescent="0.2">
      <c r="A25" s="1"/>
      <c r="C25" s="35"/>
      <c r="D25" s="15"/>
      <c r="E25" s="9"/>
      <c r="F25" s="16"/>
      <c r="G25" s="8"/>
    </row>
    <row r="27" spans="1:7" s="3" customFormat="1" x14ac:dyDescent="0.2">
      <c r="A27" s="1"/>
      <c r="C27" s="36"/>
      <c r="D27" s="15"/>
      <c r="E27" s="1"/>
      <c r="F27" s="2"/>
      <c r="G27" s="2"/>
    </row>
    <row r="28" spans="1:7" s="3" customFormat="1" x14ac:dyDescent="0.2">
      <c r="A28" s="1"/>
      <c r="C28" s="36"/>
      <c r="D28" s="15"/>
      <c r="E28" s="1"/>
      <c r="F28" s="2"/>
      <c r="G28" s="2"/>
    </row>
    <row r="29" spans="1:7" s="3" customFormat="1" x14ac:dyDescent="0.2">
      <c r="A29" s="1"/>
      <c r="C29" s="36"/>
      <c r="D29" s="15"/>
      <c r="E29" s="1"/>
      <c r="F29" s="2"/>
      <c r="G29" s="2"/>
    </row>
    <row r="30" spans="1:7" s="3" customFormat="1" x14ac:dyDescent="0.2">
      <c r="A30" s="1"/>
      <c r="C30" s="36"/>
      <c r="D30" s="15"/>
      <c r="E30" s="1"/>
      <c r="F30" s="2"/>
      <c r="G30" s="2"/>
    </row>
    <row r="31" spans="1:7" s="3" customFormat="1" x14ac:dyDescent="0.2">
      <c r="A31" s="1"/>
      <c r="C31" s="36"/>
      <c r="D31" s="15"/>
      <c r="E31" s="1"/>
      <c r="F31" s="2"/>
      <c r="G31" s="2"/>
    </row>
    <row r="32" spans="1:7" s="3" customFormat="1" x14ac:dyDescent="0.2">
      <c r="A32" s="1"/>
      <c r="C32" s="36"/>
      <c r="D32" s="15"/>
      <c r="E32" s="1"/>
      <c r="F32" s="2"/>
      <c r="G32" s="2"/>
    </row>
    <row r="33" spans="1:7" s="3" customFormat="1" x14ac:dyDescent="0.2">
      <c r="A33" s="1"/>
      <c r="C33" s="36"/>
      <c r="D33" s="15"/>
      <c r="E33" s="1"/>
      <c r="F33" s="2"/>
      <c r="G33" s="2"/>
    </row>
    <row r="36" spans="1:7" x14ac:dyDescent="0.2">
      <c r="C36" s="36"/>
    </row>
    <row r="37" spans="1:7" x14ac:dyDescent="0.2">
      <c r="C37" s="37"/>
    </row>
  </sheetData>
  <mergeCells count="17">
    <mergeCell ref="C9:C11"/>
    <mergeCell ref="D9:D11"/>
    <mergeCell ref="E9:E11"/>
    <mergeCell ref="B1:G1"/>
    <mergeCell ref="B7:G7"/>
    <mergeCell ref="F9:F11"/>
    <mergeCell ref="G9:G11"/>
    <mergeCell ref="B9:B11"/>
    <mergeCell ref="B2:G6"/>
    <mergeCell ref="B18:C19"/>
    <mergeCell ref="B20:C21"/>
    <mergeCell ref="D15:E16"/>
    <mergeCell ref="F15:G16"/>
    <mergeCell ref="D18:G19"/>
    <mergeCell ref="D20:G21"/>
    <mergeCell ref="B15:C16"/>
    <mergeCell ref="B17:G17"/>
  </mergeCells>
  <printOptions horizontalCentered="1"/>
  <pageMargins left="0.39370078740157483" right="0.39370078740157483" top="0.78740157480314965" bottom="0.78740157480314965" header="0" footer="0.51181102362204722"/>
  <pageSetup paperSize="9" scale="70" fitToHeight="2" orientation="landscape" horizontalDpi="300" verticalDpi="300" r:id="rId1"/>
  <headerFooter alignWithMargins="0">
    <oddFooter>&amp;C&amp;1#&amp;"Calibri"&amp;10&amp;K000000NP-1</oddFooter>
  </headerFooter>
  <ignoredErrors>
    <ignoredError sqref="B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22" sqref="J22"/>
    </sheetView>
  </sheetViews>
  <sheetFormatPr defaultColWidth="9.140625" defaultRowHeight="15" x14ac:dyDescent="0.25"/>
  <cols>
    <col min="1" max="1" width="9.140625" style="22"/>
    <col min="2" max="2" width="32.7109375" style="28" customWidth="1"/>
    <col min="3" max="4" width="9.140625" style="20"/>
    <col min="5" max="5" width="15.42578125" style="29" bestFit="1" customWidth="1"/>
    <col min="6" max="6" width="12.28515625" style="22" bestFit="1" customWidth="1"/>
    <col min="7" max="16384" width="9.140625" style="20"/>
  </cols>
  <sheetData>
    <row r="1" spans="1:7" x14ac:dyDescent="0.25">
      <c r="A1" s="33"/>
      <c r="B1" s="114" t="s">
        <v>12</v>
      </c>
      <c r="C1" s="114"/>
      <c r="D1" s="114"/>
      <c r="E1" s="114"/>
      <c r="F1" s="114"/>
    </row>
    <row r="2" spans="1:7" s="22" customFormat="1" x14ac:dyDescent="0.25">
      <c r="A2" s="30" t="s">
        <v>0</v>
      </c>
      <c r="B2" s="31" t="s">
        <v>1</v>
      </c>
      <c r="C2" s="31" t="s">
        <v>13</v>
      </c>
      <c r="D2" s="31" t="s">
        <v>14</v>
      </c>
      <c r="E2" s="32" t="s">
        <v>15</v>
      </c>
      <c r="F2" s="30" t="s">
        <v>16</v>
      </c>
    </row>
    <row r="3" spans="1:7" x14ac:dyDescent="0.25">
      <c r="A3" s="19">
        <v>1</v>
      </c>
      <c r="B3" s="23" t="s">
        <v>17</v>
      </c>
      <c r="C3" s="24" t="s">
        <v>18</v>
      </c>
      <c r="D3" s="24">
        <v>2</v>
      </c>
      <c r="E3" s="21">
        <v>17.600000000000001</v>
      </c>
      <c r="F3" s="19">
        <f>D3*E3</f>
        <v>35.200000000000003</v>
      </c>
    </row>
    <row r="4" spans="1:7" x14ac:dyDescent="0.25">
      <c r="A4" s="19">
        <v>2</v>
      </c>
      <c r="B4" s="23" t="s">
        <v>19</v>
      </c>
      <c r="C4" s="24" t="s">
        <v>18</v>
      </c>
      <c r="D4" s="24">
        <v>2</v>
      </c>
      <c r="E4" s="21">
        <v>87</v>
      </c>
      <c r="F4" s="19">
        <f t="shared" ref="F4:F56" si="0">D4*E4</f>
        <v>174</v>
      </c>
    </row>
    <row r="5" spans="1:7" x14ac:dyDescent="0.25">
      <c r="A5" s="19">
        <v>3</v>
      </c>
      <c r="B5" s="23" t="s">
        <v>20</v>
      </c>
      <c r="C5" s="24" t="s">
        <v>3</v>
      </c>
      <c r="D5" s="24">
        <v>2</v>
      </c>
      <c r="E5" s="21">
        <v>220</v>
      </c>
      <c r="F5" s="19">
        <f t="shared" si="0"/>
        <v>440</v>
      </c>
    </row>
    <row r="6" spans="1:7" x14ac:dyDescent="0.25">
      <c r="A6" s="19">
        <v>4</v>
      </c>
      <c r="B6" s="23" t="s">
        <v>21</v>
      </c>
      <c r="C6" s="24" t="s">
        <v>18</v>
      </c>
      <c r="D6" s="24">
        <v>1</v>
      </c>
      <c r="E6" s="21">
        <v>75.260000000000005</v>
      </c>
      <c r="F6" s="19">
        <f t="shared" si="0"/>
        <v>75.260000000000005</v>
      </c>
      <c r="G6" s="20">
        <v>1</v>
      </c>
    </row>
    <row r="7" spans="1:7" x14ac:dyDescent="0.25">
      <c r="A7" s="19">
        <v>5</v>
      </c>
      <c r="B7" s="23" t="s">
        <v>22</v>
      </c>
      <c r="C7" s="24" t="s">
        <v>18</v>
      </c>
      <c r="D7" s="24">
        <v>1</v>
      </c>
      <c r="E7" s="21">
        <v>96.46</v>
      </c>
      <c r="F7" s="19">
        <f t="shared" si="0"/>
        <v>96.46</v>
      </c>
    </row>
    <row r="8" spans="1:7" x14ac:dyDescent="0.25">
      <c r="A8" s="19">
        <v>6</v>
      </c>
      <c r="B8" s="23" t="s">
        <v>23</v>
      </c>
      <c r="C8" s="24" t="s">
        <v>18</v>
      </c>
      <c r="D8" s="24">
        <v>1</v>
      </c>
      <c r="E8" s="21">
        <v>167.48</v>
      </c>
      <c r="F8" s="19">
        <f t="shared" si="0"/>
        <v>167.48</v>
      </c>
    </row>
    <row r="9" spans="1:7" x14ac:dyDescent="0.25">
      <c r="A9" s="19">
        <v>7</v>
      </c>
      <c r="B9" s="23" t="s">
        <v>24</v>
      </c>
      <c r="C9" s="24" t="s">
        <v>18</v>
      </c>
      <c r="D9" s="24">
        <v>2</v>
      </c>
      <c r="E9" s="21">
        <v>714.44</v>
      </c>
      <c r="F9" s="19">
        <f t="shared" si="0"/>
        <v>1428.88</v>
      </c>
    </row>
    <row r="10" spans="1:7" x14ac:dyDescent="0.25">
      <c r="A10" s="19">
        <v>8</v>
      </c>
      <c r="B10" s="23" t="s">
        <v>25</v>
      </c>
      <c r="C10" s="24" t="s">
        <v>18</v>
      </c>
      <c r="D10" s="24">
        <v>2</v>
      </c>
      <c r="E10" s="21">
        <v>90.93</v>
      </c>
      <c r="F10" s="19">
        <f t="shared" si="0"/>
        <v>181.86</v>
      </c>
    </row>
    <row r="11" spans="1:7" x14ac:dyDescent="0.25">
      <c r="A11" s="19">
        <v>9</v>
      </c>
      <c r="B11" s="23" t="s">
        <v>26</v>
      </c>
      <c r="C11" s="24" t="s">
        <v>18</v>
      </c>
      <c r="D11" s="24">
        <v>1</v>
      </c>
      <c r="E11" s="21">
        <v>122.96</v>
      </c>
      <c r="F11" s="19">
        <f t="shared" si="0"/>
        <v>122.96</v>
      </c>
    </row>
    <row r="12" spans="1:7" x14ac:dyDescent="0.25">
      <c r="A12" s="19">
        <v>10</v>
      </c>
      <c r="B12" s="23" t="s">
        <v>27</v>
      </c>
      <c r="C12" s="24" t="s">
        <v>18</v>
      </c>
      <c r="D12" s="24">
        <v>3</v>
      </c>
      <c r="E12" s="21">
        <v>320</v>
      </c>
      <c r="F12" s="19">
        <f t="shared" si="0"/>
        <v>960</v>
      </c>
    </row>
    <row r="13" spans="1:7" x14ac:dyDescent="0.25">
      <c r="A13" s="19">
        <v>11</v>
      </c>
      <c r="B13" s="25" t="s">
        <v>28</v>
      </c>
      <c r="C13" s="24" t="s">
        <v>18</v>
      </c>
      <c r="D13" s="24">
        <v>2</v>
      </c>
      <c r="E13" s="21">
        <v>130</v>
      </c>
      <c r="F13" s="19">
        <f t="shared" si="0"/>
        <v>260</v>
      </c>
    </row>
    <row r="14" spans="1:7" x14ac:dyDescent="0.25">
      <c r="A14" s="19">
        <v>12</v>
      </c>
      <c r="B14" s="23" t="s">
        <v>29</v>
      </c>
      <c r="C14" s="24" t="s">
        <v>18</v>
      </c>
      <c r="D14" s="24">
        <v>1</v>
      </c>
      <c r="E14" s="21">
        <v>111.3</v>
      </c>
      <c r="F14" s="19">
        <f t="shared" si="0"/>
        <v>111.3</v>
      </c>
    </row>
    <row r="15" spans="1:7" x14ac:dyDescent="0.25">
      <c r="A15" s="19">
        <v>13</v>
      </c>
      <c r="B15" s="25" t="s">
        <v>30</v>
      </c>
      <c r="C15" s="24" t="s">
        <v>18</v>
      </c>
      <c r="D15" s="24">
        <v>1</v>
      </c>
      <c r="E15" s="21">
        <v>950</v>
      </c>
      <c r="F15" s="19">
        <f t="shared" si="0"/>
        <v>950</v>
      </c>
    </row>
    <row r="16" spans="1:7" x14ac:dyDescent="0.25">
      <c r="A16" s="19">
        <v>14</v>
      </c>
      <c r="B16" s="25" t="s">
        <v>31</v>
      </c>
      <c r="C16" s="24" t="s">
        <v>18</v>
      </c>
      <c r="D16" s="24">
        <v>1</v>
      </c>
      <c r="E16" s="21">
        <v>152</v>
      </c>
      <c r="F16" s="19">
        <f t="shared" si="0"/>
        <v>152</v>
      </c>
    </row>
    <row r="17" spans="1:6" x14ac:dyDescent="0.25">
      <c r="A17" s="19">
        <v>15</v>
      </c>
      <c r="B17" s="25" t="s">
        <v>32</v>
      </c>
      <c r="C17" s="24" t="s">
        <v>18</v>
      </c>
      <c r="D17" s="24">
        <v>8</v>
      </c>
      <c r="E17" s="21">
        <v>20.95</v>
      </c>
      <c r="F17" s="19">
        <f t="shared" si="0"/>
        <v>167.6</v>
      </c>
    </row>
    <row r="18" spans="1:6" x14ac:dyDescent="0.25">
      <c r="A18" s="19">
        <v>16</v>
      </c>
      <c r="B18" s="25" t="s">
        <v>33</v>
      </c>
      <c r="C18" s="24" t="s">
        <v>18</v>
      </c>
      <c r="D18" s="24">
        <v>2</v>
      </c>
      <c r="E18" s="21">
        <v>13.3</v>
      </c>
      <c r="F18" s="19">
        <f t="shared" si="0"/>
        <v>26.6</v>
      </c>
    </row>
    <row r="19" spans="1:6" x14ac:dyDescent="0.25">
      <c r="A19" s="19">
        <v>17</v>
      </c>
      <c r="B19" s="25" t="s">
        <v>34</v>
      </c>
      <c r="C19" s="24" t="s">
        <v>18</v>
      </c>
      <c r="D19" s="24">
        <v>4</v>
      </c>
      <c r="E19" s="21">
        <v>67.38</v>
      </c>
      <c r="F19" s="19">
        <f t="shared" si="0"/>
        <v>269.52</v>
      </c>
    </row>
    <row r="20" spans="1:6" x14ac:dyDescent="0.25">
      <c r="A20" s="19">
        <v>16</v>
      </c>
      <c r="B20" s="26" t="s">
        <v>35</v>
      </c>
      <c r="C20" s="24" t="s">
        <v>18</v>
      </c>
      <c r="D20" s="24">
        <v>1</v>
      </c>
      <c r="E20" s="21">
        <v>17400</v>
      </c>
      <c r="F20" s="19">
        <f t="shared" si="0"/>
        <v>17400</v>
      </c>
    </row>
    <row r="21" spans="1:6" x14ac:dyDescent="0.25">
      <c r="A21" s="19">
        <v>17</v>
      </c>
      <c r="B21" s="26" t="s">
        <v>36</v>
      </c>
      <c r="C21" s="24" t="s">
        <v>18</v>
      </c>
      <c r="D21" s="24">
        <v>3</v>
      </c>
      <c r="E21" s="21">
        <v>1320</v>
      </c>
      <c r="F21" s="19">
        <f t="shared" si="0"/>
        <v>3960</v>
      </c>
    </row>
    <row r="22" spans="1:6" x14ac:dyDescent="0.25">
      <c r="A22" s="19">
        <v>18</v>
      </c>
      <c r="B22" s="26" t="s">
        <v>37</v>
      </c>
      <c r="C22" s="24" t="s">
        <v>18</v>
      </c>
      <c r="D22" s="24">
        <v>1</v>
      </c>
      <c r="E22" s="21">
        <v>522</v>
      </c>
      <c r="F22" s="19">
        <f t="shared" si="0"/>
        <v>522</v>
      </c>
    </row>
    <row r="23" spans="1:6" x14ac:dyDescent="0.25">
      <c r="A23" s="19">
        <v>19</v>
      </c>
      <c r="B23" s="26" t="s">
        <v>38</v>
      </c>
      <c r="C23" s="24" t="s">
        <v>18</v>
      </c>
      <c r="D23" s="24">
        <v>2</v>
      </c>
      <c r="E23" s="21">
        <v>85</v>
      </c>
      <c r="F23" s="19">
        <f t="shared" si="0"/>
        <v>170</v>
      </c>
    </row>
    <row r="24" spans="1:6" x14ac:dyDescent="0.25">
      <c r="A24" s="19">
        <v>20</v>
      </c>
      <c r="B24" s="26" t="s">
        <v>39</v>
      </c>
      <c r="C24" s="24" t="s">
        <v>3</v>
      </c>
      <c r="D24" s="27"/>
      <c r="E24" s="21">
        <v>124.17</v>
      </c>
      <c r="F24" s="19">
        <f t="shared" si="0"/>
        <v>0</v>
      </c>
    </row>
    <row r="25" spans="1:6" x14ac:dyDescent="0.25">
      <c r="A25" s="19">
        <v>21</v>
      </c>
      <c r="B25" s="26" t="s">
        <v>40</v>
      </c>
      <c r="C25" s="24" t="s">
        <v>18</v>
      </c>
      <c r="D25" s="27"/>
      <c r="E25" s="21">
        <v>140</v>
      </c>
      <c r="F25" s="19">
        <f t="shared" si="0"/>
        <v>0</v>
      </c>
    </row>
    <row r="26" spans="1:6" x14ac:dyDescent="0.25">
      <c r="A26" s="19">
        <v>22</v>
      </c>
      <c r="B26" s="26" t="s">
        <v>41</v>
      </c>
      <c r="C26" s="24" t="s">
        <v>18</v>
      </c>
      <c r="D26" s="24">
        <v>2</v>
      </c>
      <c r="E26" s="21">
        <v>600</v>
      </c>
      <c r="F26" s="19">
        <f t="shared" si="0"/>
        <v>1200</v>
      </c>
    </row>
    <row r="27" spans="1:6" x14ac:dyDescent="0.25">
      <c r="A27" s="19">
        <v>23</v>
      </c>
      <c r="B27" s="26" t="s">
        <v>42</v>
      </c>
      <c r="C27" s="24" t="s">
        <v>18</v>
      </c>
      <c r="D27" s="24">
        <v>2</v>
      </c>
      <c r="E27" s="21">
        <v>1300</v>
      </c>
      <c r="F27" s="19">
        <f t="shared" si="0"/>
        <v>2600</v>
      </c>
    </row>
    <row r="28" spans="1:6" ht="30" x14ac:dyDescent="0.25">
      <c r="A28" s="19">
        <v>24</v>
      </c>
      <c r="B28" s="26" t="s">
        <v>44</v>
      </c>
      <c r="C28" s="24" t="s">
        <v>18</v>
      </c>
      <c r="D28" s="27"/>
      <c r="E28" s="21">
        <v>5</v>
      </c>
      <c r="F28" s="19">
        <f t="shared" si="0"/>
        <v>0</v>
      </c>
    </row>
    <row r="29" spans="1:6" ht="30" x14ac:dyDescent="0.25">
      <c r="A29" s="19">
        <v>25</v>
      </c>
      <c r="B29" s="26" t="s">
        <v>45</v>
      </c>
      <c r="C29" s="24" t="s">
        <v>18</v>
      </c>
      <c r="D29" s="27"/>
      <c r="E29" s="21">
        <v>3</v>
      </c>
      <c r="F29" s="19">
        <f t="shared" si="0"/>
        <v>0</v>
      </c>
    </row>
    <row r="30" spans="1:6" x14ac:dyDescent="0.25">
      <c r="A30" s="19">
        <v>26</v>
      </c>
      <c r="B30" s="26" t="s">
        <v>46</v>
      </c>
      <c r="C30" s="24" t="s">
        <v>18</v>
      </c>
      <c r="D30" s="27"/>
      <c r="E30" s="21">
        <v>85</v>
      </c>
      <c r="F30" s="19">
        <f t="shared" si="0"/>
        <v>0</v>
      </c>
    </row>
    <row r="31" spans="1:6" ht="30" x14ac:dyDescent="0.25">
      <c r="A31" s="19">
        <v>27</v>
      </c>
      <c r="B31" s="26" t="s">
        <v>47</v>
      </c>
      <c r="C31" s="24" t="s">
        <v>18</v>
      </c>
      <c r="D31" s="27"/>
      <c r="E31" s="21">
        <v>100</v>
      </c>
      <c r="F31" s="19">
        <f t="shared" si="0"/>
        <v>0</v>
      </c>
    </row>
    <row r="32" spans="1:6" x14ac:dyDescent="0.25">
      <c r="A32" s="19">
        <v>28</v>
      </c>
      <c r="B32" s="26" t="s">
        <v>48</v>
      </c>
      <c r="C32" s="24" t="s">
        <v>18</v>
      </c>
      <c r="D32" s="27">
        <v>2</v>
      </c>
      <c r="E32" s="21">
        <v>70</v>
      </c>
      <c r="F32" s="19">
        <f t="shared" si="0"/>
        <v>140</v>
      </c>
    </row>
    <row r="33" spans="1:6" x14ac:dyDescent="0.25">
      <c r="A33" s="19">
        <v>29</v>
      </c>
      <c r="B33" s="26" t="s">
        <v>49</v>
      </c>
      <c r="C33" s="24" t="s">
        <v>3</v>
      </c>
      <c r="D33" s="27"/>
      <c r="E33" s="21">
        <v>28</v>
      </c>
      <c r="F33" s="19">
        <f t="shared" si="0"/>
        <v>0</v>
      </c>
    </row>
    <row r="34" spans="1:6" x14ac:dyDescent="0.25">
      <c r="A34" s="19">
        <v>30</v>
      </c>
      <c r="B34" s="26" t="s">
        <v>58</v>
      </c>
      <c r="C34" s="24" t="s">
        <v>3</v>
      </c>
      <c r="D34" s="27"/>
      <c r="E34" s="21">
        <v>22</v>
      </c>
      <c r="F34" s="19">
        <f t="shared" si="0"/>
        <v>0</v>
      </c>
    </row>
    <row r="35" spans="1:6" x14ac:dyDescent="0.25">
      <c r="A35" s="19">
        <v>31</v>
      </c>
      <c r="B35" s="26" t="s">
        <v>50</v>
      </c>
      <c r="C35" s="24" t="s">
        <v>18</v>
      </c>
      <c r="D35" s="27"/>
      <c r="E35" s="21">
        <v>18</v>
      </c>
      <c r="F35" s="19">
        <f t="shared" si="0"/>
        <v>0</v>
      </c>
    </row>
    <row r="36" spans="1:6" x14ac:dyDescent="0.25">
      <c r="A36" s="19">
        <v>32</v>
      </c>
      <c r="B36" s="26" t="s">
        <v>51</v>
      </c>
      <c r="C36" s="24" t="s">
        <v>18</v>
      </c>
      <c r="D36" s="27"/>
      <c r="E36" s="21">
        <v>700</v>
      </c>
      <c r="F36" s="19">
        <f t="shared" si="0"/>
        <v>0</v>
      </c>
    </row>
    <row r="37" spans="1:6" ht="30" x14ac:dyDescent="0.25">
      <c r="A37" s="19">
        <v>33</v>
      </c>
      <c r="B37" s="26" t="s">
        <v>52</v>
      </c>
      <c r="C37" s="24" t="s">
        <v>18</v>
      </c>
      <c r="D37" s="27"/>
      <c r="E37" s="21">
        <v>10</v>
      </c>
      <c r="F37" s="19">
        <f t="shared" si="0"/>
        <v>0</v>
      </c>
    </row>
    <row r="38" spans="1:6" x14ac:dyDescent="0.25">
      <c r="A38" s="19">
        <v>34</v>
      </c>
      <c r="B38" s="26" t="s">
        <v>59</v>
      </c>
      <c r="C38" s="24" t="s">
        <v>6</v>
      </c>
      <c r="D38" s="27"/>
      <c r="E38" s="21">
        <v>54</v>
      </c>
      <c r="F38" s="19">
        <f t="shared" si="0"/>
        <v>0</v>
      </c>
    </row>
    <row r="39" spans="1:6" x14ac:dyDescent="0.25">
      <c r="A39" s="19">
        <v>35</v>
      </c>
      <c r="B39" s="26" t="s">
        <v>60</v>
      </c>
      <c r="C39" s="24" t="s">
        <v>6</v>
      </c>
      <c r="D39" s="27"/>
      <c r="E39" s="21">
        <v>30</v>
      </c>
      <c r="F39" s="19">
        <f t="shared" si="0"/>
        <v>0</v>
      </c>
    </row>
    <row r="40" spans="1:6" x14ac:dyDescent="0.25">
      <c r="A40" s="19">
        <v>36</v>
      </c>
      <c r="B40" s="26" t="s">
        <v>61</v>
      </c>
      <c r="C40" s="24" t="s">
        <v>3</v>
      </c>
      <c r="D40" s="27"/>
      <c r="E40" s="21">
        <v>8</v>
      </c>
      <c r="F40" s="19">
        <f t="shared" si="0"/>
        <v>0</v>
      </c>
    </row>
    <row r="41" spans="1:6" x14ac:dyDescent="0.25">
      <c r="A41" s="19">
        <v>37</v>
      </c>
      <c r="B41" s="26" t="s">
        <v>62</v>
      </c>
      <c r="C41" s="24" t="s">
        <v>8</v>
      </c>
      <c r="D41" s="27"/>
      <c r="E41" s="21">
        <v>12</v>
      </c>
      <c r="F41" s="19">
        <f t="shared" si="0"/>
        <v>0</v>
      </c>
    </row>
    <row r="42" spans="1:6" x14ac:dyDescent="0.25">
      <c r="A42" s="19">
        <v>38</v>
      </c>
      <c r="B42" s="26" t="s">
        <v>63</v>
      </c>
      <c r="C42" s="24" t="s">
        <v>43</v>
      </c>
      <c r="D42" s="27"/>
      <c r="E42" s="21">
        <v>6</v>
      </c>
      <c r="F42" s="19">
        <f t="shared" si="0"/>
        <v>0</v>
      </c>
    </row>
    <row r="43" spans="1:6" x14ac:dyDescent="0.25">
      <c r="A43" s="19">
        <v>39</v>
      </c>
      <c r="B43" s="26" t="s">
        <v>64</v>
      </c>
      <c r="C43" s="24" t="s">
        <v>43</v>
      </c>
      <c r="D43" s="27"/>
      <c r="E43" s="21">
        <v>8</v>
      </c>
      <c r="F43" s="19">
        <f t="shared" si="0"/>
        <v>0</v>
      </c>
    </row>
    <row r="44" spans="1:6" x14ac:dyDescent="0.25">
      <c r="A44" s="19">
        <v>40</v>
      </c>
      <c r="B44" s="26" t="s">
        <v>65</v>
      </c>
      <c r="C44" s="24" t="s">
        <v>43</v>
      </c>
      <c r="D44" s="27"/>
      <c r="E44" s="21">
        <v>12</v>
      </c>
      <c r="F44" s="19">
        <f t="shared" si="0"/>
        <v>0</v>
      </c>
    </row>
    <row r="45" spans="1:6" x14ac:dyDescent="0.25">
      <c r="A45" s="19">
        <v>41</v>
      </c>
      <c r="B45" s="26" t="s">
        <v>66</v>
      </c>
      <c r="C45" s="24" t="s">
        <v>43</v>
      </c>
      <c r="D45" s="27"/>
      <c r="E45" s="21">
        <v>7</v>
      </c>
      <c r="F45" s="19">
        <f t="shared" si="0"/>
        <v>0</v>
      </c>
    </row>
    <row r="46" spans="1:6" x14ac:dyDescent="0.25">
      <c r="A46" s="19">
        <v>42</v>
      </c>
      <c r="B46" s="26" t="s">
        <v>53</v>
      </c>
      <c r="C46" s="24" t="s">
        <v>18</v>
      </c>
      <c r="D46" s="27">
        <v>5</v>
      </c>
      <c r="E46" s="21">
        <v>445.3</v>
      </c>
      <c r="F46" s="19">
        <f t="shared" si="0"/>
        <v>2226.5</v>
      </c>
    </row>
    <row r="47" spans="1:6" x14ac:dyDescent="0.25">
      <c r="A47" s="19">
        <v>43</v>
      </c>
      <c r="B47" s="26" t="s">
        <v>54</v>
      </c>
      <c r="C47" s="24" t="s">
        <v>18</v>
      </c>
      <c r="D47" s="27">
        <v>5</v>
      </c>
      <c r="E47" s="21">
        <v>134.69999999999999</v>
      </c>
      <c r="F47" s="19">
        <f t="shared" si="0"/>
        <v>673.5</v>
      </c>
    </row>
    <row r="48" spans="1:6" x14ac:dyDescent="0.25">
      <c r="A48" s="19">
        <v>44</v>
      </c>
      <c r="B48" s="26" t="s">
        <v>55</v>
      </c>
      <c r="C48" s="24" t="s">
        <v>18</v>
      </c>
      <c r="D48" s="27">
        <v>4</v>
      </c>
      <c r="E48" s="21">
        <v>134.69999999999999</v>
      </c>
      <c r="F48" s="19">
        <f t="shared" si="0"/>
        <v>538.79999999999995</v>
      </c>
    </row>
    <row r="49" spans="1:6" x14ac:dyDescent="0.25">
      <c r="A49" s="19">
        <v>45</v>
      </c>
      <c r="B49" s="26" t="s">
        <v>56</v>
      </c>
      <c r="C49" s="24" t="s">
        <v>18</v>
      </c>
      <c r="D49" s="27">
        <v>2</v>
      </c>
      <c r="E49" s="21">
        <v>950</v>
      </c>
      <c r="F49" s="19">
        <f t="shared" si="0"/>
        <v>1900</v>
      </c>
    </row>
    <row r="50" spans="1:6" x14ac:dyDescent="0.25">
      <c r="A50" s="19">
        <v>46</v>
      </c>
      <c r="B50" s="26" t="s">
        <v>67</v>
      </c>
      <c r="C50" s="24" t="s">
        <v>9</v>
      </c>
      <c r="D50" s="27"/>
      <c r="E50" s="21">
        <v>5.7</v>
      </c>
      <c r="F50" s="19">
        <f t="shared" si="0"/>
        <v>0</v>
      </c>
    </row>
    <row r="51" spans="1:6" x14ac:dyDescent="0.25">
      <c r="A51" s="19">
        <v>47</v>
      </c>
      <c r="B51" s="26" t="s">
        <v>68</v>
      </c>
      <c r="C51" s="24" t="s">
        <v>7</v>
      </c>
      <c r="D51" s="27"/>
      <c r="E51" s="21">
        <v>80</v>
      </c>
      <c r="F51" s="19">
        <f t="shared" si="0"/>
        <v>0</v>
      </c>
    </row>
    <row r="52" spans="1:6" x14ac:dyDescent="0.25">
      <c r="A52" s="19">
        <v>48</v>
      </c>
      <c r="B52" s="26" t="s">
        <v>69</v>
      </c>
      <c r="C52" s="24" t="s">
        <v>7</v>
      </c>
      <c r="D52" s="27"/>
      <c r="E52" s="21">
        <v>100</v>
      </c>
      <c r="F52" s="19">
        <f t="shared" si="0"/>
        <v>0</v>
      </c>
    </row>
    <row r="53" spans="1:6" x14ac:dyDescent="0.25">
      <c r="A53" s="19">
        <v>49</v>
      </c>
      <c r="B53" s="26" t="s">
        <v>70</v>
      </c>
      <c r="C53" s="24" t="s">
        <v>43</v>
      </c>
      <c r="D53" s="27"/>
      <c r="E53" s="21">
        <v>0.4</v>
      </c>
      <c r="F53" s="19">
        <f t="shared" si="0"/>
        <v>0</v>
      </c>
    </row>
    <row r="54" spans="1:6" x14ac:dyDescent="0.25">
      <c r="A54" s="19">
        <v>50</v>
      </c>
      <c r="B54" s="26" t="s">
        <v>71</v>
      </c>
      <c r="C54" s="24" t="s">
        <v>9</v>
      </c>
      <c r="D54" s="27"/>
      <c r="E54" s="21">
        <v>180</v>
      </c>
      <c r="F54" s="19">
        <f>D54*E54</f>
        <v>0</v>
      </c>
    </row>
    <row r="55" spans="1:6" x14ac:dyDescent="0.25">
      <c r="A55" s="19">
        <v>51</v>
      </c>
      <c r="B55" s="26" t="s">
        <v>72</v>
      </c>
      <c r="C55" s="24" t="s">
        <v>3</v>
      </c>
      <c r="D55" s="27"/>
      <c r="E55" s="21">
        <v>5</v>
      </c>
      <c r="F55" s="19">
        <f t="shared" si="0"/>
        <v>0</v>
      </c>
    </row>
    <row r="56" spans="1:6" x14ac:dyDescent="0.25">
      <c r="A56" s="19">
        <v>52</v>
      </c>
      <c r="B56" s="26" t="s">
        <v>57</v>
      </c>
      <c r="C56" s="24" t="s">
        <v>13</v>
      </c>
      <c r="D56" s="27"/>
      <c r="E56" s="21">
        <v>20</v>
      </c>
      <c r="F56" s="19">
        <f t="shared" si="0"/>
        <v>0</v>
      </c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&amp;C&amp;1#&amp;"Calibri"&amp;10&amp;K000000NP-1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AB7E43B6720D438EEDA0D9850E0113" ma:contentTypeVersion="4" ma:contentTypeDescription="Crie um novo documento." ma:contentTypeScope="" ma:versionID="3ab4f88a33a6eb661029324f1d845b0a">
  <xsd:schema xmlns:xsd="http://www.w3.org/2001/XMLSchema" xmlns:xs="http://www.w3.org/2001/XMLSchema" xmlns:p="http://schemas.microsoft.com/office/2006/metadata/properties" xmlns:ns2="017eb657-f909-47f3-bef1-9ad0b345bc9c" targetNamespace="http://schemas.microsoft.com/office/2006/metadata/properties" ma:root="true" ma:fieldsID="cfbed1a118367a9f0768af9300d46eb1" ns2:_="">
    <xsd:import namespace="017eb657-f909-47f3-bef1-9ad0b345bc9c"/>
    <xsd:element name="properties">
      <xsd:complexType>
        <xsd:sequence>
          <xsd:element name="documentManagement">
            <xsd:complexType>
              <xsd:all>
                <xsd:element ref="ns2:Descri_x00e7__x00e3_o" minOccurs="0"/>
                <xsd:element ref="ns2:Local" minOccurs="0"/>
                <xsd:element ref="ns2:Status" minOccurs="0"/>
                <xsd:element ref="ns2:Contr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eb657-f909-47f3-bef1-9ad0b345bc9c" elementFormDefault="qualified">
    <xsd:import namespace="http://schemas.microsoft.com/office/2006/documentManagement/types"/>
    <xsd:import namespace="http://schemas.microsoft.com/office/infopath/2007/PartnerControls"/>
    <xsd:element name="Descri_x00e7__x00e3_o" ma:index="8" nillable="true" ma:displayName="Objeto" ma:internalName="Descri_x00e7__x00e3_o">
      <xsd:simpleType>
        <xsd:restriction base="dms:Text">
          <xsd:maxLength value="255"/>
        </xsd:restriction>
      </xsd:simpleType>
    </xsd:element>
    <xsd:element name="Local" ma:index="9" nillable="true" ma:displayName="Categoria" ma:format="RadioButtons" ma:internalName="Local">
      <xsd:simpleType>
        <xsd:restriction base="dms:Choice">
          <xsd:enumeration value="Material"/>
          <xsd:enumeration value="Serviço"/>
        </xsd:restriction>
      </xsd:simpleType>
    </xsd:element>
    <xsd:element name="Status" ma:index="10" nillable="true" ma:displayName="Status" ma:format="RadioButtons" ma:internalName="Status">
      <xsd:simpleType>
        <xsd:restriction base="dms:Choice">
          <xsd:enumeration value="Em Andamento"/>
          <xsd:enumeration value="Concluído"/>
          <xsd:enumeration value="Aguardando Entrega"/>
          <xsd:enumeration value="Cancelado"/>
        </xsd:restriction>
      </xsd:simpleType>
    </xsd:element>
    <xsd:element name="Contrato" ma:index="11" nillable="true" ma:displayName="N° Item" ma:internalName="Contr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 xmlns="017eb657-f909-47f3-bef1-9ad0b345bc9c" xsi:nil="true"/>
    <Status xmlns="017eb657-f909-47f3-bef1-9ad0b345bc9c" xsi:nil="true"/>
    <Contrato xmlns="017eb657-f909-47f3-bef1-9ad0b345bc9c" xsi:nil="true"/>
    <Descri_x00e7__x00e3_o xmlns="017eb657-f909-47f3-bef1-9ad0b345bc9c" xsi:nil="true"/>
  </documentManagement>
</p:properties>
</file>

<file path=customXml/itemProps1.xml><?xml version="1.0" encoding="utf-8"?>
<ds:datastoreItem xmlns:ds="http://schemas.openxmlformats.org/officeDocument/2006/customXml" ds:itemID="{B63AB65C-654B-48E0-A5D6-2DBA05C84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1FBB2-8BFB-4007-B3A2-D6CA1587A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7eb657-f909-47f3-bef1-9ad0b345bc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49D5FA-151F-43A0-A00A-0243833FCA6F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017eb657-f909-47f3-bef1-9ad0b345bc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PPU - Serviços</vt:lpstr>
      <vt:lpstr>Materiais acessórios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Distribuidora</dc:creator>
  <cp:lastModifiedBy>Administrador</cp:lastModifiedBy>
  <cp:lastPrinted>2019-06-06T17:39:36Z</cp:lastPrinted>
  <dcterms:created xsi:type="dcterms:W3CDTF">2004-09-17T11:37:30Z</dcterms:created>
  <dcterms:modified xsi:type="dcterms:W3CDTF">2020-05-18T20:35:39Z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deaceb-9851-4663-bccf-596767454be3_Enabled">
    <vt:lpwstr>True</vt:lpwstr>
  </property>
  <property fmtid="{D5CDD505-2E9C-101B-9397-08002B2CF9AE}" pid="3" name="MSIP_Label_22deaceb-9851-4663-bccf-596767454be3_SiteId">
    <vt:lpwstr>809f94a6-0477-4390-b86e-eab14c5493a7</vt:lpwstr>
  </property>
  <property fmtid="{D5CDD505-2E9C-101B-9397-08002B2CF9AE}" pid="4" name="MSIP_Label_22deaceb-9851-4663-bccf-596767454be3_Owner">
    <vt:lpwstr>gedaias.cct@br-petrobras.com.br</vt:lpwstr>
  </property>
  <property fmtid="{D5CDD505-2E9C-101B-9397-08002B2CF9AE}" pid="5" name="MSIP_Label_22deaceb-9851-4663-bccf-596767454be3_SetDate">
    <vt:lpwstr>2019-06-06T14:54:41.8519560Z</vt:lpwstr>
  </property>
  <property fmtid="{D5CDD505-2E9C-101B-9397-08002B2CF9AE}" pid="6" name="MSIP_Label_22deaceb-9851-4663-bccf-596767454be3_Name">
    <vt:lpwstr>NP-1</vt:lpwstr>
  </property>
  <property fmtid="{D5CDD505-2E9C-101B-9397-08002B2CF9AE}" pid="7" name="MSIP_Label_22deaceb-9851-4663-bccf-596767454be3_Application">
    <vt:lpwstr>Microsoft Azure Information Protection</vt:lpwstr>
  </property>
  <property fmtid="{D5CDD505-2E9C-101B-9397-08002B2CF9AE}" pid="8" name="MSIP_Label_22deaceb-9851-4663-bccf-596767454be3_ActionId">
    <vt:lpwstr>7d0b465d-169e-47ec-94b2-580c341efebb</vt:lpwstr>
  </property>
  <property fmtid="{D5CDD505-2E9C-101B-9397-08002B2CF9AE}" pid="9" name="MSIP_Label_22deaceb-9851-4663-bccf-596767454be3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0x010100FBAB7E43B6720D438EEDA0D9850E0113</vt:lpwstr>
  </property>
</Properties>
</file>